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7" i="1"/>
  <c r="C16" l="1"/>
  <c r="C15"/>
  <c r="C9"/>
  <c r="C18" s="1"/>
  <c r="B25"/>
  <c r="B23"/>
  <c r="B21"/>
  <c r="B20" l="1"/>
</calcChain>
</file>

<file path=xl/sharedStrings.xml><?xml version="1.0" encoding="utf-8"?>
<sst xmlns="http://schemas.openxmlformats.org/spreadsheetml/2006/main" count="34" uniqueCount="24">
  <si>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</si>
  <si>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</si>
  <si>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</si>
  <si>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</si>
  <si>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</si>
  <si>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</si>
  <si>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</si>
  <si>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</si>
  <si>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31.12.2021.</t>
  </si>
  <si>
    <t>04.01.2022.</t>
  </si>
  <si>
    <t>IZVOD  BR. 1</t>
  </si>
  <si>
    <t>PLATA - 07A</t>
  </si>
  <si>
    <t>PLATA 2021-12 II DEO</t>
  </si>
  <si>
    <t>JUBILARNE NAGRADE - 07J</t>
  </si>
  <si>
    <t>JUBILARNE NAGRADE 2021-12</t>
  </si>
  <si>
    <t>RFZO - PLATA</t>
  </si>
  <si>
    <t>RFZO - OTPREMNINE</t>
  </si>
  <si>
    <t>RFZO - JUBILARNE NAGRADE</t>
  </si>
  <si>
    <t>OPŠTA BOLNICA LESKOVAC - PRENOS SREDSTAVA ZA PLATU</t>
  </si>
  <si>
    <t>UPLATA ZA MOBILNI</t>
  </si>
  <si>
    <t>RFZO - RAZLIKA PREKOVREMENOG RADA</t>
  </si>
  <si>
    <t>RFZO - DOPUNA BOLOVANJA</t>
  </si>
  <si>
    <t>RAZLIKA PREKOVREMENOG RADA - 916</t>
  </si>
  <si>
    <t>RAZLIKA PREKOVREMENOG RADA 2021-12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</si>
</sst>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6" fillId="0" borderId="0" xfId="0" applyNumberFormat="1" applyFont="1" applyBorder="1"/>
    <xf numFmtId="4" fontId="35" fillId="0" borderId="0" xfId="0" applyNumberFormat="1" applyFont="1" applyFill="1" applyBorder="1" applyAlignment="1">
      <alignment horizontal="right"/>
    </xf>
    <xf numFmtId="4" fontId="37" fillId="0" borderId="11" xfId="0" applyNumberFormat="1" applyFont="1" applyBorder="1"/>
    <xf numFmtId="49" fontId="37" fillId="0" borderId="10" xfId="0" applyNumberFormat="1" applyFont="1" applyBorder="1"/>
    <xf numFmtId="49" fontId="36" fillId="0" borderId="12" xfId="0" applyNumberFormat="1" applyFont="1" applyBorder="1"/>
    <xf numFmtId="4" fontId="36" fillId="0" borderId="13" xfId="0" applyNumberFormat="1" applyFont="1" applyBorder="1"/>
    <xf numFmtId="49" fontId="36" fillId="0" borderId="14" xfId="0" applyNumberFormat="1" applyFont="1" applyBorder="1"/>
    <xf numFmtId="4" fontId="36" fillId="0" borderId="15" xfId="0" applyNumberFormat="1" applyFont="1" applyBorder="1"/>
    <xf numFmtId="49" fontId="35" fillId="0" borderId="10" xfId="0" applyNumberFormat="1" applyFont="1" applyBorder="1"/>
    <xf numFmtId="4" fontId="35" fillId="0" borderId="11" xfId="0" applyNumberFormat="1" applyFont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4" width="13.85546875" style="6" customWidth="1"/>
    <col min="5" max="5" width="12.7109375" style="6" bestFit="1" customWidth="1"/>
    <col min="6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32995520.149999999</v>
      </c>
    </row>
    <row r="8" spans="1:3">
      <c r="A8" s="7" t="s">
        <v>2</v>
      </c>
      <c r="B8" s="7" t="s">
        <v>8</v>
      </c>
      <c r="C8" s="8">
        <v>30244289.699999999</v>
      </c>
    </row>
    <row r="9" spans="1:3">
      <c r="A9" s="7" t="s">
        <v>7</v>
      </c>
      <c r="B9" s="7" t="s">
        <v>9</v>
      </c>
      <c r="C9" s="8">
        <f>9624+300</f>
        <v>9924</v>
      </c>
    </row>
    <row r="10" spans="1:3">
      <c r="A10" s="7" t="s">
        <v>15</v>
      </c>
      <c r="B10" s="7" t="s">
        <v>9</v>
      </c>
      <c r="C10" s="8">
        <v>83863740.810000002</v>
      </c>
    </row>
    <row r="11" spans="1:3">
      <c r="A11" s="7" t="s">
        <v>20</v>
      </c>
      <c r="B11" s="7" t="s">
        <v>9</v>
      </c>
      <c r="C11" s="8">
        <v>297223.14</v>
      </c>
    </row>
    <row r="12" spans="1:3">
      <c r="A12" s="7" t="s">
        <v>21</v>
      </c>
      <c r="B12" s="7" t="s">
        <v>9</v>
      </c>
      <c r="C12" s="8">
        <v>136116.85</v>
      </c>
    </row>
    <row r="13" spans="1:3">
      <c r="A13" s="7" t="s">
        <v>16</v>
      </c>
      <c r="B13" s="7" t="s">
        <v>9</v>
      </c>
      <c r="C13" s="8">
        <v>2549070.6</v>
      </c>
    </row>
    <row r="14" spans="1:3">
      <c r="A14" s="7" t="s">
        <v>17</v>
      </c>
      <c r="B14" s="7" t="s">
        <v>9</v>
      </c>
      <c r="C14" s="8">
        <v>2242050.08</v>
      </c>
    </row>
    <row r="15" spans="1:3">
      <c r="A15" s="7" t="s">
        <v>18</v>
      </c>
      <c r="B15" s="7" t="s">
        <v>9</v>
      </c>
      <c r="C15" s="8">
        <f>57959.42+111856.74</f>
        <v>169816.16</v>
      </c>
    </row>
    <row r="16" spans="1:3">
      <c r="A16" s="7" t="s">
        <v>19</v>
      </c>
      <c r="B16" s="7" t="s">
        <v>9</v>
      </c>
      <c r="C16" s="8">
        <f>1305.11+99.86+54714.03</f>
        <v>56119</v>
      </c>
    </row>
    <row r="17" spans="1:4">
      <c r="A17" s="9" t="s">
        <v>6</v>
      </c>
      <c r="B17" s="7" t="s">
        <v>9</v>
      </c>
      <c r="C17" s="10">
        <v>86572830.189999998</v>
      </c>
    </row>
    <row r="18" spans="1:4">
      <c r="A18" s="11"/>
      <c r="B18" s="7"/>
      <c r="C18" s="1">
        <f>C8+C9+C10+C11+C12+C13+C14+C15+C16-C17</f>
        <v>32995520.149999991</v>
      </c>
      <c r="D18" s="12"/>
    </row>
    <row r="19" spans="1:4">
      <c r="A19" s="11"/>
      <c r="C19" s="1"/>
    </row>
    <row r="20" spans="1:4">
      <c r="A20" s="2" t="s">
        <v>3</v>
      </c>
      <c r="B20" s="13" t="str">
        <f>A4</f>
        <v>04.01.2022.</v>
      </c>
    </row>
    <row r="21" spans="1:4">
      <c r="A21" s="15" t="s">
        <v>11</v>
      </c>
      <c r="B21" s="14">
        <f>SUM(B22)</f>
        <v>84033556.969999999</v>
      </c>
    </row>
    <row r="22" spans="1:4">
      <c r="A22" s="18" t="s">
        <v>12</v>
      </c>
      <c r="B22" s="19">
        <v>84033556.969999999</v>
      </c>
    </row>
    <row r="23" spans="1:4">
      <c r="A23" s="20" t="s">
        <v>13</v>
      </c>
      <c r="B23" s="21">
        <f>SUM(B24)</f>
        <v>2242050.08</v>
      </c>
    </row>
    <row r="24" spans="1:4">
      <c r="A24" s="16" t="s">
        <v>14</v>
      </c>
      <c r="B24" s="17">
        <v>2242050.08</v>
      </c>
    </row>
    <row r="25" spans="1:4">
      <c r="A25" s="20" t="s">
        <v>22</v>
      </c>
      <c r="B25" s="21">
        <f>SUM(B26)</f>
        <v>297223.14</v>
      </c>
    </row>
    <row r="26" spans="1:4">
      <c r="A26" s="18" t="s">
        <v>23</v>
      </c>
      <c r="B26" s="19">
        <v>297223.14</v>
      </c>
    </row>
    <row r="27" spans="1:4">
      <c r="B27" s="1">
        <f>B21+B23+B25</f>
        <v>86572830.189999998</v>
      </c>
    </row>
  </sheetData>
  <sortState ref="A18:E20">
    <sortCondition ref="A18:A20"/>
  </sortState>
  <dataConsolidate>
    <dataRefs count="1">
      <dataRef ref="E19:F24" sheet="Sheet1"/>
    </dataRefs>
  </dataConsolidate>
  <phoneticPr fontId="0" type="noConversion"/>
  <pageMargins left="0.44" right="0.25" top="1" bottom="1" header="0.5" footer="0.5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2022-01-04T06:09:51Z</cp:lastPrinted>
  <dcterms:created xsi:type="dcterms:W3CDTF">2009-03-09T09:27:50Z</dcterms:created>
  <dcterms:modified xsi:type="dcterms:W3CDTF">2022-01-05T06:21:51Z</dcterms:modified>
</cp:coreProperties>
</file>